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7170" windowHeight="10920" activeTab="2"/>
  </bookViews>
  <sheets>
    <sheet name=" Раздел I" sheetId="1" r:id="rId1"/>
    <sheet name="Раздел II" sheetId="2" r:id="rId2"/>
    <sheet name=" Раздел III" sheetId="3" r:id="rId3"/>
  </sheets>
  <definedNames>
    <definedName name="_xlnm.Print_Titles" localSheetId="2">' Раздел III'!$4:$5</definedName>
    <definedName name="_xlnm.Print_Titles" localSheetId="1">'Раздел II'!$4:$4</definedName>
    <definedName name="_xlnm.Print_Area" localSheetId="0">' Раздел I'!$A$1:$DD$47</definedName>
    <definedName name="_xlnm.Print_Area" localSheetId="2">' Раздел III'!$A$1:$BQ$86</definedName>
    <definedName name="_xlnm.Print_Area" localSheetId="1">'Раздел II'!$A$1:$DD$76</definedName>
  </definedNames>
  <calcPr fullCalcOnLoad="1"/>
</workbook>
</file>

<file path=xl/sharedStrings.xml><?xml version="1.0" encoding="utf-8"?>
<sst xmlns="http://schemas.openxmlformats.org/spreadsheetml/2006/main" count="269" uniqueCount="191">
  <si>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</si>
  <si>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</si>
  <si>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</si>
  <si>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</si>
  <si>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</si>
  <si>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</si>
  <si>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</si>
  <si>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</si>
  <si>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</si>
  <si>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</si>
  <si>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</si>
  <si>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</si>
  <si>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</si>
  <si>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</si>
  <si>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</si>
  <si>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</si>
  <si>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</si>
  <si>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</si>
  <si>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</si>
  <si>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</si>
  <si>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</si>
  <si>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</si>
  <si>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</si>
  <si>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</si>
  <si>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</si>
  <si>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</si>
  <si>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</si>
  <si>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</si>
  <si>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</si>
  <si>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</si>
  <si>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</si>
  <si>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</si>
  <si>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</si>
  <si>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</si>
  <si>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</si>
  <si>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</si>
  <si>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</si>
  <si>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</si>
  <si>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</si>
  <si>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</si>
  <si>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</si>
  <si>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</si>
  <si>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</si>
  <si>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</si>
  <si>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</si>
  <si>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</si>
  <si>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</si>
  <si>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</si>
  <si>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</si>
  <si>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</si>
  <si>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ИНН/КПП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</si>
  <si>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</si>
  <si>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</si>
  <si>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</si>
  <si>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</si>
  <si>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</si>
  <si>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</si>
  <si>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</si>
  <si>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</si>
  <si>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</si>
  <si>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</si>
  <si>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</si>
  <si>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</si>
  <si>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</si>
  <si>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</si>
  <si>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</si>
  <si>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</si>
  <si>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</si>
  <si>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</si>
  <si>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</si>
  <si>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</si>
  <si>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</si>
  <si>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</si>
  <si>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</si>
  <si>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</si>
  <si>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</si>
  <si>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</si>
  <si>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</si>
  <si>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</si>
  <si>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</si>
  <si>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</si>
  <si>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</si>
  <si>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</si>
  <si>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</si>
  <si>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</si>
  <si>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</si>
  <si>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</si>
  <si>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</si>
  <si>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</si>
  <si>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</si>
  <si>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</si>
  <si>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</si>
  <si>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</si>
  <si>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</si>
  <si>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</si>
  <si>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</si>
  <si>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</si>
  <si>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</si>
  <si>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</si>
  <si>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</si>
  <si>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</si>
  <si>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</si>
  <si>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</si>
  <si>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</si>
  <si>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</si>
  <si>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</si>
  <si>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</si>
  <si>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</si>
  <si>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</si>
  <si>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</si>
  <si>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</si>
  <si>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</si>
  <si>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</si>
  <si>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</si>
  <si>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</si>
  <si>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</si>
  <si>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</t>
  </si>
  <si>
    <t xml:space="preserve">учреждения 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</si>
  <si>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</si>
  <si>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</si>
  <si>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</si>
  <si>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</si>
  <si>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</si>
  <si>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</si>
  <si>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</si>
  <si>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</si>
  <si>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</si>
  <si>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</si>
  <si>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</si>
  <si>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Целевые субсидии</t>
  </si>
  <si>
    <t>Субсидии на выполнение муниципального задания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</si>
  <si>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</si>
  <si>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Руководитель муниципального бюджетного</t>
  </si>
  <si>
    <t>Главный бухгалтер муниципального</t>
  </si>
  <si>
    <t>"СОГЛАСОВАНО"</t>
  </si>
  <si>
    <t>Председатель комитета финансов</t>
  </si>
  <si>
    <t>УТВЕРЖДЕНО</t>
  </si>
  <si>
    <t>Код КОСГУ
(классифика-ция операции
сектора госу-
дарственного управления)</t>
  </si>
  <si>
    <t>КБК, в том числе</t>
  </si>
  <si>
    <t>КВСР, КФСР, КЦСР,  КВР</t>
  </si>
  <si>
    <t>Компенсационные выплаты на питание обучающимся в МОУ</t>
  </si>
  <si>
    <r>
      <t xml:space="preserve">Оплата труда и начисления на выплаты по оплате труда: </t>
    </r>
    <r>
      <rPr>
        <b/>
        <sz val="11"/>
        <rFont val="Times New Roman"/>
        <family val="1"/>
      </rPr>
      <t>а) на воспитание и обучение детей-инвалидов в дошкольных учреждениях; б)вознаграждение за классное руководство</t>
    </r>
    <r>
      <rPr>
        <sz val="11"/>
        <rFont val="Times New Roman"/>
        <family val="1"/>
      </rPr>
      <t xml:space="preserve"> всего</t>
    </r>
  </si>
  <si>
    <t>213</t>
  </si>
  <si>
    <t>______________</t>
  </si>
  <si>
    <t>С.Ф. Канке</t>
  </si>
  <si>
    <t>Т.В. Феллер</t>
  </si>
  <si>
    <t>8-385-39-22-3-34; 22-6-32</t>
  </si>
  <si>
    <t>2013 г.</t>
  </si>
  <si>
    <t>2014 г.</t>
  </si>
  <si>
    <t>(приложение)</t>
  </si>
  <si>
    <t>приказом комитета по финансам,</t>
  </si>
  <si>
    <t>налоговой и кредитной политике</t>
  </si>
  <si>
    <t xml:space="preserve">администрации Немецкого </t>
  </si>
  <si>
    <t>национального района</t>
  </si>
  <si>
    <t>от 20 сентября 2011 г. №13</t>
  </si>
  <si>
    <r>
      <t xml:space="preserve">1.2. Виды деятельности муниципального бюджетного учреждения: </t>
    </r>
    <r>
      <rPr>
        <sz val="8"/>
        <rFont val="Times New Roman"/>
        <family val="1"/>
      </rPr>
      <t>(перечисляются основные виды деятельности согласно Уставу и те виды деятельности, которые учреждение будет выполнять в плановом периоде, включая дополнительные услуги)</t>
    </r>
  </si>
  <si>
    <r>
      <t xml:space="preserve">1.3. Наличие лицензий, свидетельств о государственной аккредитации </t>
    </r>
    <r>
      <rPr>
        <sz val="8"/>
        <rFont val="Times New Roman"/>
        <family val="1"/>
      </rPr>
      <t>(в разделе приводятся сведения о действующих лицензиях и результатах проводимой государственной аккредитации).</t>
    </r>
  </si>
  <si>
    <r>
      <t xml:space="preserve">1.4. Перечень  услуг  (работ),  </t>
    </r>
    <r>
      <rPr>
        <sz val="8"/>
        <rFont val="Times New Roman"/>
        <family val="1"/>
      </rPr>
      <t>относящихся   в   соответствии  с  уставом к  основным видам деятельности учреждения, предоставление которых для физических и юридических лиц осуществляется за плату  в случаях, предусмотренных нормативными правовыми актами с указанием потребителей услуг:</t>
    </r>
  </si>
  <si>
    <t>Комитет Администрации Немецкого национального района по образованию</t>
  </si>
  <si>
    <t>директор</t>
  </si>
  <si>
    <t>И.И. Бабин</t>
  </si>
  <si>
    <t xml:space="preserve">МБОУ  "Николаевская СОШ" </t>
  </si>
  <si>
    <t>2259001661/225901001</t>
  </si>
  <si>
    <t>658878, Алтайский край, Немецкий национальный район, с.Николаевка, ул. Садовая, 31</t>
  </si>
  <si>
    <t>48024151</t>
  </si>
  <si>
    <t>Лицензия - серия А № 310711 от 18.03.2009г.</t>
  </si>
  <si>
    <t>Формирование общей культуры на основе усвоения обязательного минимума содержания основных общеобразовательных программ, их адаптации в обществе, создание основы для осознанного выбора и последующего освоения профессиональных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</si>
  <si>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Предоставление общедоступного  и бесплатного начального общего, основного общего, среднего (полного) общего образования, а также дополнительного образования в том числе предпрофильное, профильное обучение, углубленное изучение немецкого языка, коррекционное обучение VIII вида, ГПД, КПД.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потребностей обучающихся в самообразовании. Военно-патриотическое воспитание. Открытие оздоровительных лагерей с дневным пребыванием, вечерних гостиных во время каникул.</t>
  </si>
  <si>
    <t xml:space="preserve">074  07.02  </t>
  </si>
  <si>
    <t>074  07.02  421.99.01  610</t>
  </si>
  <si>
    <t>074  07.02  520.09.00  610</t>
  </si>
  <si>
    <t>074  07.02  421.99.00  610</t>
  </si>
  <si>
    <t>074  07.02  421.99.02  610</t>
  </si>
  <si>
    <t>074  07.02  421.99.03  610</t>
  </si>
  <si>
    <t>210</t>
  </si>
  <si>
    <t>декабря</t>
  </si>
  <si>
    <t>в том числе услуги связи</t>
  </si>
  <si>
    <t>в том числе прочие работы, услуги</t>
  </si>
  <si>
    <t>в т.ч. увеличение стоимости основных средств</t>
  </si>
  <si>
    <t>в т.ч. увеличение стоимости материальных запасов</t>
  </si>
  <si>
    <t>И.о. председателя комитета по образованию</t>
  </si>
  <si>
    <t>М.А. Штейнбек</t>
  </si>
  <si>
    <t>21</t>
  </si>
  <si>
    <t>на 2013</t>
  </si>
  <si>
    <t>Е.Н. Карпова</t>
  </si>
  <si>
    <t>Справочно: субвенция</t>
  </si>
  <si>
    <r>
      <t xml:space="preserve">Справочно: </t>
    </r>
    <r>
      <rPr>
        <b/>
        <i/>
        <sz val="11"/>
        <rFont val="Times New Roman"/>
        <family val="1"/>
      </rPr>
      <t>учебные расходы</t>
    </r>
  </si>
  <si>
    <r>
      <t xml:space="preserve">Справочно: </t>
    </r>
    <r>
      <rPr>
        <b/>
        <i/>
        <sz val="11"/>
        <rFont val="Times New Roman"/>
        <family val="1"/>
      </rPr>
      <t>местный бюджет</t>
    </r>
  </si>
  <si>
    <t>января</t>
  </si>
  <si>
    <t>2015 г.</t>
  </si>
  <si>
    <t>21.12.2012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</si>
</sst>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_ ;\-#,##0\ 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color indexed="23"/>
      <name val="Times New Roman"/>
      <family val="1"/>
    </font>
    <font>
      <b/>
      <sz val="10"/>
      <color indexed="23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Times New Roman"/>
      <family val="1"/>
    </font>
    <font>
      <b/>
      <sz val="9"/>
      <color indexed="23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6" borderId="7" applyNumberFormat="0" applyAlignment="0" applyProtection="0"/>
    <xf numFmtId="0" fontId="1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0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wrapText="1"/>
    </xf>
    <xf numFmtId="49" fontId="1" fillId="0" borderId="1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3" fontId="1" fillId="0" borderId="14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16" xfId="0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/>
    </xf>
    <xf numFmtId="43" fontId="2" fillId="0" borderId="16" xfId="60" applyNumberFormat="1" applyFont="1" applyFill="1" applyBorder="1" applyAlignment="1">
      <alignment horizontal="center" vertical="center"/>
    </xf>
    <xf numFmtId="43" fontId="10" fillId="0" borderId="16" xfId="6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43" fontId="17" fillId="0" borderId="16" xfId="60" applyNumberFormat="1" applyFont="1" applyBorder="1" applyAlignment="1">
      <alignment horizontal="center" vertical="center"/>
    </xf>
    <xf numFmtId="43" fontId="10" fillId="0" borderId="16" xfId="0" applyNumberFormat="1" applyFont="1" applyBorder="1" applyAlignment="1">
      <alignment horizontal="center" vertical="center"/>
    </xf>
    <xf numFmtId="43" fontId="10" fillId="0" borderId="16" xfId="0" applyNumberFormat="1" applyFont="1" applyFill="1" applyBorder="1" applyAlignment="1">
      <alignment horizontal="center" vertical="center"/>
    </xf>
    <xf numFmtId="43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43" fontId="15" fillId="0" borderId="16" xfId="60" applyNumberFormat="1" applyFont="1" applyBorder="1" applyAlignment="1">
      <alignment horizontal="center" vertical="center" wrapText="1"/>
    </xf>
    <xf numFmtId="43" fontId="2" fillId="0" borderId="16" xfId="60" applyNumberFormat="1" applyFont="1" applyBorder="1" applyAlignment="1">
      <alignment horizontal="center" vertical="center"/>
    </xf>
    <xf numFmtId="43" fontId="16" fillId="31" borderId="16" xfId="60" applyNumberFormat="1" applyFont="1" applyFill="1" applyBorder="1" applyAlignment="1">
      <alignment horizontal="center" vertical="center"/>
    </xf>
    <xf numFmtId="43" fontId="2" fillId="31" borderId="16" xfId="60" applyNumberFormat="1" applyFont="1" applyFill="1" applyBorder="1" applyAlignment="1">
      <alignment horizontal="center" vertical="center" wrapText="1"/>
    </xf>
    <xf numFmtId="43" fontId="2" fillId="31" borderId="16" xfId="60" applyNumberFormat="1" applyFont="1" applyFill="1" applyBorder="1" applyAlignment="1">
      <alignment horizontal="center" vertical="center"/>
    </xf>
    <xf numFmtId="43" fontId="10" fillId="31" borderId="16" xfId="60" applyNumberFormat="1" applyFont="1" applyFill="1" applyBorder="1" applyAlignment="1">
      <alignment horizontal="center" vertical="center"/>
    </xf>
    <xf numFmtId="3" fontId="1" fillId="31" borderId="16" xfId="0" applyNumberFormat="1" applyFont="1" applyFill="1" applyBorder="1" applyAlignment="1">
      <alignment horizontal="center" vertical="center"/>
    </xf>
    <xf numFmtId="3" fontId="4" fillId="31" borderId="16" xfId="0" applyNumberFormat="1" applyFont="1" applyFill="1" applyBorder="1" applyAlignment="1">
      <alignment horizontal="center" vertical="center"/>
    </xf>
    <xf numFmtId="4" fontId="18" fillId="31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169" fontId="1" fillId="0" borderId="11" xfId="60" applyNumberFormat="1" applyFont="1" applyFill="1" applyBorder="1" applyAlignment="1">
      <alignment horizontal="center" vertical="top"/>
    </xf>
    <xf numFmtId="169" fontId="1" fillId="0" borderId="14" xfId="60" applyNumberFormat="1" applyFont="1" applyFill="1" applyBorder="1" applyAlignment="1">
      <alignment horizontal="center" vertical="top"/>
    </xf>
    <xf numFmtId="169" fontId="1" fillId="0" borderId="17" xfId="6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9" fontId="4" fillId="0" borderId="12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169" fontId="1" fillId="0" borderId="12" xfId="60" applyNumberFormat="1" applyFont="1" applyFill="1" applyBorder="1" applyAlignment="1">
      <alignment horizontal="center" vertical="top"/>
    </xf>
    <xf numFmtId="169" fontId="1" fillId="0" borderId="15" xfId="60" applyNumberFormat="1" applyFont="1" applyFill="1" applyBorder="1" applyAlignment="1">
      <alignment horizontal="center" vertical="top"/>
    </xf>
    <xf numFmtId="169" fontId="1" fillId="0" borderId="19" xfId="6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69" fontId="4" fillId="0" borderId="11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zoomScaleSheetLayoutView="100" zoomScalePageLayoutView="0" workbookViewId="0" topLeftCell="A28">
      <selection activeCell="CO21" sqref="CO21:DD21"/>
    </sheetView>
  </sheetViews>
  <sheetFormatPr defaultColWidth="0.875" defaultRowHeight="12.75"/>
  <cols>
    <col min="1" max="47" width="0.875" style="1" customWidth="1"/>
    <col min="48" max="48" width="1.12109375" style="1" customWidth="1"/>
    <col min="49" max="84" width="0.875" style="1" customWidth="1"/>
    <col min="85" max="85" width="1.12109375" style="1" customWidth="1"/>
    <col min="86" max="98" width="0.875" style="1" customWidth="1"/>
    <col min="99" max="99" width="0.74609375" style="1" customWidth="1"/>
    <col min="100" max="101" width="0.875" style="1" customWidth="1"/>
    <col min="102" max="102" width="0.74609375" style="1" customWidth="1"/>
    <col min="103" max="107" width="0.875" style="1" customWidth="1"/>
    <col min="108" max="108" width="0.2421875" style="1" customWidth="1"/>
    <col min="109" max="16384" width="0.875" style="1" customWidth="1"/>
  </cols>
  <sheetData>
    <row r="1" spans="65:66" s="2" customFormat="1" ht="14.25" customHeight="1">
      <c r="BM1" s="1" t="s">
        <v>136</v>
      </c>
      <c r="BN1" s="1"/>
    </row>
    <row r="2" spans="65:66" s="2" customFormat="1" ht="12" customHeight="1">
      <c r="BM2" s="48" t="s">
        <v>150</v>
      </c>
      <c r="BN2" s="1"/>
    </row>
    <row r="3" spans="65:106" s="2" customFormat="1" ht="12" customHeight="1">
      <c r="BM3" s="107" t="s">
        <v>151</v>
      </c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</row>
    <row r="4" spans="65:106" s="2" customFormat="1" ht="12" customHeight="1">
      <c r="BM4" s="107" t="s">
        <v>152</v>
      </c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</row>
    <row r="5" spans="65:106" s="2" customFormat="1" ht="12.75" customHeight="1">
      <c r="BM5" s="107" t="s">
        <v>153</v>
      </c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</row>
    <row r="6" spans="65:106" s="2" customFormat="1" ht="11.25" customHeight="1">
      <c r="BM6" s="107" t="s">
        <v>154</v>
      </c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</row>
    <row r="7" spans="65:66" s="2" customFormat="1" ht="11.25" customHeight="1">
      <c r="BM7" s="48" t="s">
        <v>149</v>
      </c>
      <c r="BN7" s="1"/>
    </row>
    <row r="8" s="2" customFormat="1" ht="6" customHeight="1">
      <c r="BM8" s="10"/>
    </row>
    <row r="9" spans="57:108" ht="15">
      <c r="BE9" s="117" t="s">
        <v>15</v>
      </c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</row>
    <row r="10" spans="57:108" ht="15">
      <c r="BE10" s="105" t="s">
        <v>159</v>
      </c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</row>
    <row r="11" spans="57:108" s="2" customFormat="1" ht="12">
      <c r="BE11" s="124" t="s">
        <v>31</v>
      </c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</row>
    <row r="12" spans="57:108" ht="15"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CA12" s="105" t="s">
        <v>160</v>
      </c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</row>
    <row r="13" spans="57:108" s="2" customFormat="1" ht="12">
      <c r="BE13" s="106" t="s">
        <v>13</v>
      </c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CA13" s="106" t="s">
        <v>14</v>
      </c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</row>
    <row r="14" spans="65:99" ht="15">
      <c r="BM14" s="12" t="s">
        <v>2</v>
      </c>
      <c r="BN14" s="118" t="s">
        <v>182</v>
      </c>
      <c r="BO14" s="118"/>
      <c r="BP14" s="118"/>
      <c r="BQ14" s="118"/>
      <c r="BR14" s="45" t="s">
        <v>2</v>
      </c>
      <c r="BS14" s="45"/>
      <c r="BT14" s="45"/>
      <c r="BU14" s="118" t="s">
        <v>175</v>
      </c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0">
        <v>2012</v>
      </c>
      <c r="CN14" s="110"/>
      <c r="CO14" s="110"/>
      <c r="CP14" s="110"/>
      <c r="CQ14" s="110"/>
      <c r="CR14" s="110"/>
      <c r="CS14" s="110"/>
      <c r="CT14" s="110"/>
      <c r="CU14" s="1" t="s">
        <v>3</v>
      </c>
    </row>
    <row r="15" ht="9.75" customHeight="1">
      <c r="CY15" s="9"/>
    </row>
    <row r="16" spans="1:108" ht="16.5">
      <c r="A16" s="128" t="s">
        <v>4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</row>
    <row r="17" spans="36:58" s="13" customFormat="1" ht="16.5">
      <c r="AJ17" s="14"/>
      <c r="AM17" s="14"/>
      <c r="AS17" s="125" t="s">
        <v>183</v>
      </c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" t="s">
        <v>5</v>
      </c>
    </row>
    <row r="18" ht="4.5" customHeight="1"/>
    <row r="19" spans="93:108" ht="17.25" customHeight="1">
      <c r="CO19" s="127" t="s">
        <v>16</v>
      </c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</row>
    <row r="20" spans="91:108" ht="15" customHeight="1">
      <c r="CM20" s="12" t="s">
        <v>32</v>
      </c>
      <c r="CO20" s="102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4"/>
    </row>
    <row r="21" spans="36:108" ht="15" customHeight="1">
      <c r="AJ21" s="3"/>
      <c r="AK21" s="5" t="s">
        <v>2</v>
      </c>
      <c r="AL21" s="123" t="s">
        <v>182</v>
      </c>
      <c r="AM21" s="123"/>
      <c r="AN21" s="123"/>
      <c r="AO21" s="123"/>
      <c r="AP21" s="3" t="s">
        <v>2</v>
      </c>
      <c r="AQ21" s="3"/>
      <c r="AR21" s="3"/>
      <c r="AS21" s="123" t="s">
        <v>175</v>
      </c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6">
        <v>2012</v>
      </c>
      <c r="BL21" s="126"/>
      <c r="BM21" s="126"/>
      <c r="BN21" s="126"/>
      <c r="BO21" s="126"/>
      <c r="BP21" s="126"/>
      <c r="BQ21" s="126"/>
      <c r="BR21" s="126"/>
      <c r="BS21" s="3" t="s">
        <v>3</v>
      </c>
      <c r="BT21" s="3"/>
      <c r="BU21" s="3"/>
      <c r="BY21" s="18"/>
      <c r="CM21" s="12" t="s">
        <v>17</v>
      </c>
      <c r="CO21" s="102" t="s">
        <v>190</v>
      </c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4"/>
    </row>
    <row r="22" spans="77:108" ht="15" customHeight="1">
      <c r="BY22" s="18"/>
      <c r="BZ22" s="18"/>
      <c r="CM22" s="12"/>
      <c r="CO22" s="102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4"/>
    </row>
    <row r="23" spans="77:108" ht="15" customHeight="1">
      <c r="BY23" s="18"/>
      <c r="BZ23" s="18"/>
      <c r="CM23" s="12"/>
      <c r="CO23" s="102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4"/>
    </row>
    <row r="24" spans="1:108" ht="15" customHeight="1">
      <c r="A24" s="6" t="s">
        <v>115</v>
      </c>
      <c r="AI24" s="101" t="s">
        <v>161</v>
      </c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Y24" s="18"/>
      <c r="CM24" s="12" t="s">
        <v>18</v>
      </c>
      <c r="CO24" s="102" t="s">
        <v>164</v>
      </c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4"/>
    </row>
    <row r="25" spans="1:108" ht="15" customHeight="1">
      <c r="A25" s="6" t="s">
        <v>83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6"/>
      <c r="V25" s="20"/>
      <c r="W25" s="20"/>
      <c r="X25" s="20"/>
      <c r="Y25" s="20"/>
      <c r="Z25" s="21"/>
      <c r="AA25" s="21"/>
      <c r="AB25" s="21"/>
      <c r="AC25" s="19"/>
      <c r="AD25" s="19"/>
      <c r="AE25" s="19"/>
      <c r="AF25" s="19"/>
      <c r="AG25" s="19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Y25" s="18"/>
      <c r="BZ25" s="18"/>
      <c r="CM25" s="41"/>
      <c r="CO25" s="102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4"/>
    </row>
    <row r="26" spans="1:108" ht="15" customHeight="1">
      <c r="A26" s="6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Y26" s="18"/>
      <c r="BZ26" s="18"/>
      <c r="CM26" s="41"/>
      <c r="CO26" s="102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4"/>
    </row>
    <row r="27" spans="44:108" ht="18.75" customHeight="1"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Y27" s="18"/>
      <c r="BZ27" s="18"/>
      <c r="CM27" s="12"/>
      <c r="CO27" s="114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6"/>
    </row>
    <row r="28" spans="1:108" s="23" customFormat="1" ht="18.75" customHeight="1">
      <c r="A28" s="23" t="s">
        <v>50</v>
      </c>
      <c r="AI28" s="121" t="s">
        <v>162</v>
      </c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CM28" s="42"/>
      <c r="CO28" s="111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3"/>
    </row>
    <row r="29" spans="1:108" s="23" customFormat="1" ht="18.75" customHeight="1">
      <c r="A29" s="24" t="s">
        <v>20</v>
      </c>
      <c r="CM29" s="43" t="s">
        <v>19</v>
      </c>
      <c r="CO29" s="111" t="s">
        <v>85</v>
      </c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3"/>
    </row>
    <row r="30" spans="1:108" s="23" customFormat="1" ht="3" customHeight="1">
      <c r="A30" s="24"/>
      <c r="BX30" s="24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08" ht="15">
      <c r="A31" s="6" t="s">
        <v>86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122" t="s">
        <v>158</v>
      </c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</row>
    <row r="32" spans="1:108" ht="15">
      <c r="A32" s="6" t="s">
        <v>87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</row>
    <row r="33" spans="1:100" ht="7.5" customHeight="1">
      <c r="A33" s="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27"/>
      <c r="CP33" s="27"/>
      <c r="CQ33" s="27"/>
      <c r="CR33" s="27"/>
      <c r="CS33" s="27"/>
      <c r="CT33" s="27"/>
      <c r="CU33" s="27"/>
      <c r="CV33" s="27"/>
    </row>
    <row r="34" spans="1:108" ht="15">
      <c r="A34" s="6" t="s">
        <v>88</v>
      </c>
      <c r="AS34" s="101" t="s">
        <v>163</v>
      </c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</row>
    <row r="35" spans="1:108" ht="15">
      <c r="A35" s="6" t="s">
        <v>116</v>
      </c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</row>
    <row r="36" spans="1:108" ht="15">
      <c r="A36" s="6" t="s">
        <v>117</v>
      </c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</row>
    <row r="37" ht="7.5" customHeight="1"/>
    <row r="38" spans="1:108" s="3" customFormat="1" ht="14.25">
      <c r="A38" s="120" t="s">
        <v>118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</row>
    <row r="39" spans="1:108" s="3" customFormat="1" ht="6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</row>
    <row r="40" spans="1:108" ht="15" customHeight="1">
      <c r="A40" s="25" t="s">
        <v>119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</row>
    <row r="41" spans="1:108" ht="47.25" customHeight="1">
      <c r="A41" s="119" t="s">
        <v>166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</row>
    <row r="42" spans="1:108" ht="39.75" customHeight="1">
      <c r="A42" s="108" t="s">
        <v>155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66.75" customHeight="1">
      <c r="A43" s="119" t="s">
        <v>167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</row>
    <row r="44" spans="1:108" ht="43.5" customHeight="1">
      <c r="A44" s="108" t="s">
        <v>156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15" customHeight="1">
      <c r="A45" s="109" t="s">
        <v>165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</row>
    <row r="46" spans="1:108" ht="48.75" customHeight="1">
      <c r="A46" s="108" t="s">
        <v>157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6.7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</row>
  </sheetData>
  <sheetProtection/>
  <mergeCells count="42">
    <mergeCell ref="AL21:AO21"/>
    <mergeCell ref="AS21:BJ21"/>
    <mergeCell ref="CO25:DD25"/>
    <mergeCell ref="CO26:DD26"/>
    <mergeCell ref="BE10:DD10"/>
    <mergeCell ref="BE11:DD11"/>
    <mergeCell ref="AS17:BE17"/>
    <mergeCell ref="BK21:BR21"/>
    <mergeCell ref="CO19:DD19"/>
    <mergeCell ref="A16:DD16"/>
    <mergeCell ref="A38:DD38"/>
    <mergeCell ref="CO28:DD28"/>
    <mergeCell ref="A41:DD41"/>
    <mergeCell ref="CO22:DD22"/>
    <mergeCell ref="AI28:BW28"/>
    <mergeCell ref="AS31:DD32"/>
    <mergeCell ref="BM4:DB4"/>
    <mergeCell ref="BM3:DB3"/>
    <mergeCell ref="CO20:DD20"/>
    <mergeCell ref="CO23:DD23"/>
    <mergeCell ref="CO21:DD21"/>
    <mergeCell ref="BE9:DD9"/>
    <mergeCell ref="BE12:BX12"/>
    <mergeCell ref="BE13:BX13"/>
    <mergeCell ref="BN14:BQ14"/>
    <mergeCell ref="BU14:CL14"/>
    <mergeCell ref="A42:BY42"/>
    <mergeCell ref="A47:DD47"/>
    <mergeCell ref="A44:BV44"/>
    <mergeCell ref="A46:BY46"/>
    <mergeCell ref="CM14:CT14"/>
    <mergeCell ref="CO29:DD29"/>
    <mergeCell ref="AI24:BW26"/>
    <mergeCell ref="CO27:DD27"/>
    <mergeCell ref="A45:DD45"/>
    <mergeCell ref="A43:DD43"/>
    <mergeCell ref="AS34:DD36"/>
    <mergeCell ref="CO24:DD24"/>
    <mergeCell ref="CA12:DD12"/>
    <mergeCell ref="CA13:DD13"/>
    <mergeCell ref="BM5:DB5"/>
    <mergeCell ref="BM6:DB6"/>
  </mergeCells>
  <printOptions/>
  <pageMargins left="0.62" right="0.26" top="0.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43">
      <selection activeCell="BU59" sqref="BU59:DD59"/>
    </sheetView>
  </sheetViews>
  <sheetFormatPr defaultColWidth="0.875" defaultRowHeight="12.75"/>
  <cols>
    <col min="1" max="106" width="0.875" style="1" customWidth="1"/>
    <col min="107" max="107" width="0.12890625" style="1" customWidth="1"/>
    <col min="108" max="108" width="0" style="1" hidden="1" customWidth="1"/>
    <col min="109" max="16384" width="0.875" style="1" customWidth="1"/>
  </cols>
  <sheetData>
    <row r="1" ht="3" customHeight="1"/>
    <row r="2" spans="1:108" ht="15">
      <c r="A2" s="160" t="s">
        <v>91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</row>
    <row r="3" ht="6" customHeight="1"/>
    <row r="4" spans="1:108" ht="15">
      <c r="A4" s="161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3"/>
      <c r="BU4" s="161" t="s">
        <v>6</v>
      </c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3"/>
    </row>
    <row r="5" spans="1:108" s="3" customFormat="1" ht="15" customHeight="1">
      <c r="A5" s="30"/>
      <c r="B5" s="139" t="s">
        <v>92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40"/>
      <c r="BU5" s="141">
        <f>BU7+BU13</f>
        <v>17486718</v>
      </c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3"/>
    </row>
    <row r="6" spans="1:108" ht="15">
      <c r="A6" s="11"/>
      <c r="B6" s="150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1"/>
      <c r="BU6" s="144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6"/>
    </row>
    <row r="7" spans="1:108" ht="30" customHeight="1">
      <c r="A7" s="31"/>
      <c r="B7" s="129" t="s">
        <v>120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30"/>
      <c r="BU7" s="147">
        <v>15124399</v>
      </c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9"/>
    </row>
    <row r="8" spans="1:108" ht="15">
      <c r="A8" s="11"/>
      <c r="B8" s="137" t="s">
        <v>7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8"/>
      <c r="BU8" s="144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6"/>
    </row>
    <row r="9" spans="1:108" ht="45" customHeight="1">
      <c r="A9" s="31"/>
      <c r="B9" s="129" t="s">
        <v>121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30"/>
      <c r="BU9" s="134">
        <v>15124399</v>
      </c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6"/>
    </row>
    <row r="10" spans="1:108" ht="45" customHeight="1">
      <c r="A10" s="31"/>
      <c r="B10" s="129" t="s">
        <v>122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30"/>
      <c r="BU10" s="131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3"/>
    </row>
    <row r="11" spans="1:108" ht="45" customHeight="1">
      <c r="A11" s="31"/>
      <c r="B11" s="129" t="s">
        <v>123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30"/>
      <c r="BU11" s="131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3"/>
    </row>
    <row r="12" spans="1:108" ht="30" customHeight="1">
      <c r="A12" s="31"/>
      <c r="B12" s="129" t="s">
        <v>124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30"/>
      <c r="BU12" s="134">
        <v>8215655</v>
      </c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6"/>
    </row>
    <row r="13" spans="1:108" ht="30" customHeight="1">
      <c r="A13" s="31"/>
      <c r="B13" s="129" t="s">
        <v>125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30"/>
      <c r="BU13" s="134">
        <v>2362319</v>
      </c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6"/>
    </row>
    <row r="14" spans="1:108" ht="15">
      <c r="A14" s="32"/>
      <c r="B14" s="137" t="s">
        <v>7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8"/>
      <c r="BU14" s="131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3"/>
    </row>
    <row r="15" spans="1:108" ht="30" customHeight="1">
      <c r="A15" s="31"/>
      <c r="B15" s="129" t="s">
        <v>24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30"/>
      <c r="BU15" s="134">
        <v>175901</v>
      </c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6"/>
    </row>
    <row r="16" spans="1:108" ht="15">
      <c r="A16" s="31"/>
      <c r="B16" s="129" t="s">
        <v>25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30"/>
      <c r="BU16" s="131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3"/>
    </row>
    <row r="17" spans="1:108" s="3" customFormat="1" ht="15" customHeight="1">
      <c r="A17" s="30"/>
      <c r="B17" s="157" t="s">
        <v>93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8"/>
      <c r="BU17" s="159">
        <f>BU19+BU20</f>
        <v>0</v>
      </c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4"/>
    </row>
    <row r="18" spans="1:108" ht="15">
      <c r="A18" s="11"/>
      <c r="B18" s="150" t="s">
        <v>1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1"/>
      <c r="BU18" s="131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3"/>
    </row>
    <row r="19" spans="1:108" ht="30" customHeight="1">
      <c r="A19" s="33"/>
      <c r="B19" s="155" t="s">
        <v>126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6"/>
      <c r="BU19" s="144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6"/>
    </row>
    <row r="20" spans="1:108" ht="30" customHeight="1">
      <c r="A20" s="31"/>
      <c r="B20" s="129" t="s">
        <v>127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30"/>
      <c r="BU20" s="144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6"/>
    </row>
    <row r="21" spans="1:108" ht="15" customHeight="1">
      <c r="A21" s="34"/>
      <c r="B21" s="137" t="s">
        <v>7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8"/>
      <c r="BU21" s="144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6"/>
    </row>
    <row r="22" spans="1:108" ht="15" customHeight="1">
      <c r="A22" s="31"/>
      <c r="B22" s="129" t="s">
        <v>8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30"/>
      <c r="BU22" s="131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3"/>
    </row>
    <row r="23" spans="1:108" ht="15" customHeight="1">
      <c r="A23" s="31"/>
      <c r="B23" s="129" t="s">
        <v>9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30"/>
      <c r="BU23" s="131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3"/>
    </row>
    <row r="24" spans="1:108" ht="15" customHeight="1">
      <c r="A24" s="31"/>
      <c r="B24" s="129" t="s">
        <v>82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30"/>
      <c r="BU24" s="131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3"/>
    </row>
    <row r="25" spans="1:108" ht="15" customHeight="1">
      <c r="A25" s="31"/>
      <c r="B25" s="129" t="s">
        <v>10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30"/>
      <c r="BU25" s="131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" customHeight="1">
      <c r="A26" s="31"/>
      <c r="B26" s="129" t="s">
        <v>11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30"/>
      <c r="BU26" s="131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3"/>
    </row>
    <row r="27" spans="1:108" ht="15" customHeight="1">
      <c r="A27" s="31"/>
      <c r="B27" s="129" t="s">
        <v>12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30"/>
      <c r="BU27" s="131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30" customHeight="1">
      <c r="A28" s="31"/>
      <c r="B28" s="129" t="s">
        <v>52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30"/>
      <c r="BU28" s="131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3"/>
    </row>
    <row r="29" spans="1:108" ht="30" customHeight="1">
      <c r="A29" s="31"/>
      <c r="B29" s="129" t="s">
        <v>77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30"/>
      <c r="BU29" s="131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29.25" customHeight="1">
      <c r="A30" s="31"/>
      <c r="B30" s="129" t="s">
        <v>53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30"/>
      <c r="BU30" s="131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3"/>
    </row>
    <row r="31" spans="1:108" ht="15" customHeight="1">
      <c r="A31" s="31"/>
      <c r="B31" s="129" t="s">
        <v>54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30"/>
      <c r="BU31" s="131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3"/>
    </row>
    <row r="32" spans="1:108" ht="45" customHeight="1">
      <c r="A32" s="31"/>
      <c r="B32" s="129" t="s">
        <v>94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30"/>
      <c r="BU32" s="131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3.5" customHeight="1">
      <c r="A33" s="34"/>
      <c r="B33" s="137" t="s">
        <v>7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8"/>
      <c r="BU33" s="131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3"/>
    </row>
    <row r="34" spans="1:108" ht="15" customHeight="1">
      <c r="A34" s="31"/>
      <c r="B34" s="129" t="s">
        <v>55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30"/>
      <c r="BU34" s="131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" customHeight="1">
      <c r="A35" s="31"/>
      <c r="B35" s="129" t="s">
        <v>56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30"/>
      <c r="BU35" s="131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3"/>
    </row>
    <row r="36" spans="1:108" ht="15" customHeight="1">
      <c r="A36" s="31"/>
      <c r="B36" s="129" t="s">
        <v>51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30"/>
      <c r="BU36" s="131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" customHeight="1">
      <c r="A37" s="31"/>
      <c r="B37" s="129" t="s">
        <v>57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30"/>
      <c r="BU37" s="131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3"/>
    </row>
    <row r="38" spans="1:108" ht="15" customHeight="1">
      <c r="A38" s="31"/>
      <c r="B38" s="129" t="s">
        <v>58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30"/>
      <c r="BU38" s="131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3"/>
    </row>
    <row r="39" spans="1:108" ht="15" customHeight="1">
      <c r="A39" s="31"/>
      <c r="B39" s="129" t="s">
        <v>59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30"/>
      <c r="BU39" s="131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30" customHeight="1">
      <c r="A40" s="31"/>
      <c r="B40" s="129" t="s">
        <v>60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30"/>
      <c r="BU40" s="131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3"/>
    </row>
    <row r="41" spans="1:108" ht="30" customHeight="1">
      <c r="A41" s="31"/>
      <c r="B41" s="129" t="s">
        <v>76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30"/>
      <c r="BU41" s="131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30.75" customHeight="1">
      <c r="A42" s="31"/>
      <c r="B42" s="129" t="s">
        <v>61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30"/>
      <c r="BU42" s="131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3"/>
    </row>
    <row r="43" spans="1:108" ht="15" customHeight="1">
      <c r="A43" s="31"/>
      <c r="B43" s="129" t="s">
        <v>62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30"/>
      <c r="BU43" s="131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s="3" customFormat="1" ht="15" customHeight="1">
      <c r="A44" s="30"/>
      <c r="B44" s="139" t="s">
        <v>95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40"/>
      <c r="BU44" s="152">
        <f>BU47</f>
        <v>477000</v>
      </c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4"/>
    </row>
    <row r="45" spans="1:108" ht="15" customHeight="1">
      <c r="A45" s="35"/>
      <c r="B45" s="150" t="s">
        <v>1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1"/>
      <c r="BU45" s="131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3"/>
    </row>
    <row r="46" spans="1:108" ht="15" customHeight="1">
      <c r="A46" s="31"/>
      <c r="B46" s="129" t="s">
        <v>63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30"/>
      <c r="BU46" s="131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30" customHeight="1">
      <c r="A47" s="31"/>
      <c r="B47" s="129" t="s">
        <v>128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30"/>
      <c r="BU47" s="134">
        <f>BU49+BU50+BU51+BU52+BU53+BU54+BU55+BU56+BU57+BU58+BU59+BU60+BU61</f>
        <v>477000</v>
      </c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6"/>
    </row>
    <row r="48" spans="1:108" ht="15" customHeight="1">
      <c r="A48" s="34"/>
      <c r="B48" s="137" t="s">
        <v>7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8"/>
      <c r="BU48" s="147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9"/>
    </row>
    <row r="49" spans="1:108" ht="15" customHeight="1">
      <c r="A49" s="31"/>
      <c r="B49" s="129" t="s">
        <v>69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30"/>
      <c r="BU49" s="134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6"/>
    </row>
    <row r="50" spans="1:108" ht="15" customHeight="1">
      <c r="A50" s="31"/>
      <c r="B50" s="129" t="s">
        <v>33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30"/>
      <c r="BU50" s="134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6"/>
    </row>
    <row r="51" spans="1:108" ht="15" customHeight="1">
      <c r="A51" s="31"/>
      <c r="B51" s="129" t="s">
        <v>34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30"/>
      <c r="BU51" s="134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6"/>
    </row>
    <row r="52" spans="1:108" ht="15" customHeight="1">
      <c r="A52" s="31"/>
      <c r="B52" s="129" t="s">
        <v>35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30"/>
      <c r="BU52" s="134">
        <v>477000</v>
      </c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6"/>
    </row>
    <row r="53" spans="1:108" ht="15" customHeight="1">
      <c r="A53" s="31"/>
      <c r="B53" s="129" t="s">
        <v>36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30"/>
      <c r="BU53" s="134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6"/>
    </row>
    <row r="54" spans="1:108" ht="15" customHeight="1">
      <c r="A54" s="31"/>
      <c r="B54" s="129" t="s">
        <v>37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30"/>
      <c r="BU54" s="134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6"/>
    </row>
    <row r="55" spans="1:108" ht="15" customHeight="1">
      <c r="A55" s="31"/>
      <c r="B55" s="129" t="s">
        <v>38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30"/>
      <c r="BU55" s="134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6"/>
    </row>
    <row r="56" spans="1:108" ht="15" customHeight="1">
      <c r="A56" s="31"/>
      <c r="B56" s="129" t="s">
        <v>64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30"/>
      <c r="BU56" s="134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6"/>
    </row>
    <row r="57" spans="1:108" ht="15" customHeight="1">
      <c r="A57" s="31"/>
      <c r="B57" s="129" t="s">
        <v>78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30"/>
      <c r="BU57" s="134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6"/>
    </row>
    <row r="58" spans="1:108" ht="15" customHeight="1">
      <c r="A58" s="31"/>
      <c r="B58" s="129" t="s">
        <v>65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30"/>
      <c r="BU58" s="134"/>
      <c r="BV58" s="135"/>
      <c r="BW58" s="135"/>
      <c r="BX58" s="135"/>
      <c r="BY58" s="135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6"/>
    </row>
    <row r="59" spans="1:108" ht="15" customHeight="1">
      <c r="A59" s="31"/>
      <c r="B59" s="129" t="s">
        <v>66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30"/>
      <c r="BU59" s="134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6"/>
    </row>
    <row r="60" spans="1:108" ht="15" customHeight="1">
      <c r="A60" s="31"/>
      <c r="B60" s="129" t="s">
        <v>67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30"/>
      <c r="BU60" s="134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5"/>
      <c r="CS60" s="135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6"/>
    </row>
    <row r="61" spans="1:108" ht="15" customHeight="1">
      <c r="A61" s="31"/>
      <c r="B61" s="129" t="s">
        <v>68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30"/>
      <c r="BU61" s="134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6"/>
    </row>
    <row r="62" spans="1:108" ht="45" customHeight="1">
      <c r="A62" s="31"/>
      <c r="B62" s="129" t="s">
        <v>96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30"/>
      <c r="BU62" s="134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6"/>
    </row>
    <row r="63" spans="1:108" ht="15" customHeight="1">
      <c r="A63" s="36"/>
      <c r="B63" s="137" t="s">
        <v>7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8"/>
      <c r="BU63" s="131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" customHeight="1">
      <c r="A64" s="31"/>
      <c r="B64" s="129" t="s">
        <v>70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30"/>
      <c r="BU64" s="131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3"/>
    </row>
    <row r="65" spans="1:108" ht="15" customHeight="1">
      <c r="A65" s="31"/>
      <c r="B65" s="129" t="s">
        <v>39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30"/>
      <c r="BU65" s="131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" customHeight="1">
      <c r="A66" s="31"/>
      <c r="B66" s="129" t="s">
        <v>40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30"/>
      <c r="BU66" s="131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3"/>
    </row>
    <row r="67" spans="1:108" ht="15" customHeight="1">
      <c r="A67" s="31"/>
      <c r="B67" s="129" t="s">
        <v>41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30"/>
      <c r="BU67" s="131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" customHeight="1">
      <c r="A68" s="31"/>
      <c r="B68" s="129" t="s">
        <v>42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30"/>
      <c r="BU68" s="131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3"/>
    </row>
    <row r="69" spans="1:108" ht="15" customHeight="1">
      <c r="A69" s="31"/>
      <c r="B69" s="129" t="s">
        <v>43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30"/>
      <c r="BU69" s="131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" customHeight="1">
      <c r="A70" s="31"/>
      <c r="B70" s="129" t="s">
        <v>44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30"/>
      <c r="BU70" s="131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3"/>
    </row>
    <row r="71" spans="1:108" ht="15" customHeight="1">
      <c r="A71" s="31"/>
      <c r="B71" s="129" t="s">
        <v>71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30"/>
      <c r="BU71" s="131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" customHeight="1">
      <c r="A72" s="31"/>
      <c r="B72" s="129" t="s">
        <v>79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30"/>
      <c r="BU72" s="131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3"/>
    </row>
    <row r="73" spans="1:108" ht="15" customHeight="1">
      <c r="A73" s="31"/>
      <c r="B73" s="129" t="s">
        <v>72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30"/>
      <c r="BU73" s="131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" customHeight="1">
      <c r="A74" s="31"/>
      <c r="B74" s="129" t="s">
        <v>73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30"/>
      <c r="BU74" s="131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3"/>
    </row>
    <row r="75" spans="1:108" ht="15" customHeight="1">
      <c r="A75" s="31"/>
      <c r="B75" s="129" t="s">
        <v>74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30"/>
      <c r="BU75" s="131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" customHeight="1">
      <c r="A76" s="31"/>
      <c r="B76" s="129" t="s">
        <v>75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30"/>
      <c r="BU76" s="131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3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39:BT39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28:BT28"/>
    <mergeCell ref="BU28:DD28"/>
    <mergeCell ref="BU25:DD25"/>
    <mergeCell ref="B27:BT27"/>
    <mergeCell ref="BU27:DD27"/>
    <mergeCell ref="B26:BT26"/>
    <mergeCell ref="B48:BT48"/>
    <mergeCell ref="BU47:DD47"/>
    <mergeCell ref="BU48:DD48"/>
    <mergeCell ref="BU26:DD26"/>
    <mergeCell ref="B45:BT45"/>
    <mergeCell ref="BU44:DD44"/>
    <mergeCell ref="BU45:DD45"/>
    <mergeCell ref="B42:BT42"/>
    <mergeCell ref="BU42:DD42"/>
    <mergeCell ref="B36:BT36"/>
    <mergeCell ref="B33:BT33"/>
    <mergeCell ref="BU32:DD32"/>
    <mergeCell ref="BU33:DD33"/>
    <mergeCell ref="B32:BT32"/>
    <mergeCell ref="BU31:DD31"/>
    <mergeCell ref="B38:BT38"/>
    <mergeCell ref="BU36:DD36"/>
    <mergeCell ref="B37:BT37"/>
    <mergeCell ref="BU37:DD37"/>
    <mergeCell ref="BU38:DD38"/>
    <mergeCell ref="BU5:DD5"/>
    <mergeCell ref="BU6:DD6"/>
    <mergeCell ref="BU7:DD7"/>
    <mergeCell ref="BU8:DD8"/>
    <mergeCell ref="BU29:DD29"/>
    <mergeCell ref="B30:BT30"/>
    <mergeCell ref="BU30:DD30"/>
    <mergeCell ref="B22:BT22"/>
    <mergeCell ref="BU22:DD22"/>
    <mergeCell ref="B25:BT25"/>
    <mergeCell ref="BU40:DD40"/>
    <mergeCell ref="B41:BT41"/>
    <mergeCell ref="BU41:DD41"/>
    <mergeCell ref="B43:BT43"/>
    <mergeCell ref="BU43:DD43"/>
    <mergeCell ref="B47:BT47"/>
    <mergeCell ref="B46:BT46"/>
    <mergeCell ref="BU46:DD46"/>
    <mergeCell ref="BU57:DD57"/>
    <mergeCell ref="B60:BT60"/>
    <mergeCell ref="BU60:DD60"/>
    <mergeCell ref="B50:BT50"/>
    <mergeCell ref="BU50:DD50"/>
    <mergeCell ref="B44:BT44"/>
    <mergeCell ref="B51:BT51"/>
    <mergeCell ref="BU51:DD51"/>
    <mergeCell ref="B49:BT49"/>
    <mergeCell ref="BU49:DD49"/>
    <mergeCell ref="B57:BT57"/>
    <mergeCell ref="B59:BT59"/>
    <mergeCell ref="BU59:DD59"/>
    <mergeCell ref="B61:BT61"/>
    <mergeCell ref="BU61:DD61"/>
    <mergeCell ref="BU54:DD54"/>
    <mergeCell ref="B55:BT55"/>
    <mergeCell ref="BU55:DD55"/>
    <mergeCell ref="B58:BT58"/>
    <mergeCell ref="BU58:DD58"/>
    <mergeCell ref="BU52:DD52"/>
    <mergeCell ref="B53:BT53"/>
    <mergeCell ref="BU53:DD53"/>
    <mergeCell ref="B52:BT52"/>
    <mergeCell ref="B56:BT56"/>
    <mergeCell ref="BU56:DD56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Q86"/>
  <sheetViews>
    <sheetView tabSelected="1" view="pageBreakPreview" zoomScaleSheetLayoutView="100" zoomScalePageLayoutView="0" workbookViewId="0" topLeftCell="A1">
      <pane xSplit="66" ySplit="5" topLeftCell="BO63" activePane="bottomRight" state="frozen"/>
      <selection pane="topLeft" activeCell="A1" sqref="A1"/>
      <selection pane="topRight" activeCell="BO1" sqref="BO1"/>
      <selection pane="bottomLeft" activeCell="A6" sqref="A6"/>
      <selection pane="bottomRight" activeCell="BO5" sqref="BO5:BQ5"/>
    </sheetView>
  </sheetViews>
  <sheetFormatPr defaultColWidth="0.875" defaultRowHeight="12.75"/>
  <cols>
    <col min="1" max="31" width="0.875" style="1" customWidth="1"/>
    <col min="32" max="32" width="1.12109375" style="1" customWidth="1"/>
    <col min="33" max="50" width="0.875" style="1" customWidth="1"/>
    <col min="51" max="51" width="23.75390625" style="1" customWidth="1"/>
    <col min="52" max="66" width="0.875" style="1" customWidth="1"/>
    <col min="67" max="67" width="12.75390625" style="74" customWidth="1"/>
    <col min="68" max="69" width="10.75390625" style="1" customWidth="1"/>
    <col min="70" max="16384" width="0.875" style="1" customWidth="1"/>
  </cols>
  <sheetData>
    <row r="1" ht="3" customHeight="1"/>
    <row r="2" spans="1:69" s="3" customFormat="1" ht="15" customHeight="1">
      <c r="A2" s="63" t="s">
        <v>97</v>
      </c>
      <c r="B2" s="160" t="s">
        <v>97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</row>
    <row r="3" spans="1:69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78"/>
      <c r="BP3" s="6"/>
      <c r="BQ3" s="6"/>
    </row>
    <row r="4" spans="1:69" s="45" customFormat="1" ht="14.25" customHeight="1">
      <c r="A4" s="182" t="s">
        <v>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4"/>
      <c r="AY4" s="171" t="s">
        <v>138</v>
      </c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 t="s">
        <v>6</v>
      </c>
      <c r="BP4" s="171"/>
      <c r="BQ4" s="171"/>
    </row>
    <row r="5" spans="1:69" s="45" customFormat="1" ht="111" customHeight="1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7"/>
      <c r="AY5" s="55" t="s">
        <v>139</v>
      </c>
      <c r="AZ5" s="210" t="s">
        <v>137</v>
      </c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55" t="s">
        <v>147</v>
      </c>
      <c r="BP5" s="55" t="s">
        <v>148</v>
      </c>
      <c r="BQ5" s="55" t="s">
        <v>189</v>
      </c>
    </row>
    <row r="6" spans="1:69" s="45" customFormat="1" ht="18" customHeight="1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4"/>
      <c r="AY6" s="49"/>
      <c r="AZ6" s="202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4"/>
      <c r="BO6" s="79"/>
      <c r="BP6" s="53"/>
      <c r="BQ6" s="53"/>
    </row>
    <row r="7" spans="1:69" ht="30" customHeight="1">
      <c r="A7" s="37"/>
      <c r="B7" s="129" t="s">
        <v>45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30"/>
      <c r="AY7" s="50"/>
      <c r="AZ7" s="168" t="s">
        <v>21</v>
      </c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70"/>
      <c r="BO7" s="80"/>
      <c r="BP7" s="64"/>
      <c r="BQ7" s="64"/>
    </row>
    <row r="8" spans="1:69" s="6" customFormat="1" ht="15">
      <c r="A8" s="37"/>
      <c r="B8" s="139" t="s">
        <v>98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40"/>
      <c r="AY8" s="51"/>
      <c r="AZ8" s="172" t="s">
        <v>21</v>
      </c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4"/>
      <c r="BO8" s="84">
        <f>BO10+BO11+BO12+BO13+BO18</f>
        <v>8207700</v>
      </c>
      <c r="BP8" s="69"/>
      <c r="BQ8" s="69"/>
    </row>
    <row r="9" spans="1:69" s="6" customFormat="1" ht="15">
      <c r="A9" s="37"/>
      <c r="B9" s="129" t="s">
        <v>7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30"/>
      <c r="AY9" s="50"/>
      <c r="AZ9" s="168" t="s">
        <v>21</v>
      </c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70"/>
      <c r="BO9" s="85"/>
      <c r="BP9" s="70"/>
      <c r="BQ9" s="70"/>
    </row>
    <row r="10" spans="1:69" s="6" customFormat="1" ht="30" customHeight="1">
      <c r="A10" s="37"/>
      <c r="B10" s="129" t="s">
        <v>130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30"/>
      <c r="AY10" s="50"/>
      <c r="AZ10" s="168" t="s">
        <v>21</v>
      </c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70"/>
      <c r="BO10" s="82">
        <f>BO22-BO11</f>
        <v>7997700</v>
      </c>
      <c r="BP10" s="70"/>
      <c r="BQ10" s="70"/>
    </row>
    <row r="11" spans="1:69" s="6" customFormat="1" ht="15" customHeight="1">
      <c r="A11" s="37"/>
      <c r="B11" s="129" t="s">
        <v>129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30"/>
      <c r="AY11" s="50"/>
      <c r="AZ11" s="168" t="s">
        <v>21</v>
      </c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70"/>
      <c r="BO11" s="86">
        <v>210000</v>
      </c>
      <c r="BP11" s="70"/>
      <c r="BQ11" s="70"/>
    </row>
    <row r="12" spans="1:69" s="6" customFormat="1" ht="15">
      <c r="A12" s="37"/>
      <c r="B12" s="129" t="s">
        <v>89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30"/>
      <c r="AY12" s="50"/>
      <c r="AZ12" s="168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70"/>
      <c r="BO12" s="87"/>
      <c r="BP12" s="70"/>
      <c r="BQ12" s="70"/>
    </row>
    <row r="13" spans="1:69" s="6" customFormat="1" ht="74.25" customHeight="1">
      <c r="A13" s="38"/>
      <c r="B13" s="155" t="s">
        <v>131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6"/>
      <c r="AY13" s="52"/>
      <c r="AZ13" s="191" t="s">
        <v>21</v>
      </c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3"/>
      <c r="BO13" s="83"/>
      <c r="BP13" s="70"/>
      <c r="BQ13" s="70"/>
    </row>
    <row r="14" spans="1:69" s="6" customFormat="1" ht="15">
      <c r="A14" s="37"/>
      <c r="B14" s="129" t="s">
        <v>7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30"/>
      <c r="AY14" s="50"/>
      <c r="AZ14" s="168" t="s">
        <v>21</v>
      </c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70"/>
      <c r="BO14" s="88"/>
      <c r="BP14" s="70"/>
      <c r="BQ14" s="70"/>
    </row>
    <row r="15" spans="1:69" s="6" customFormat="1" ht="15" customHeight="1">
      <c r="A15" s="37"/>
      <c r="B15" s="129" t="s">
        <v>100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30"/>
      <c r="AY15" s="50"/>
      <c r="AZ15" s="168" t="s">
        <v>21</v>
      </c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70"/>
      <c r="BO15" s="89"/>
      <c r="BP15" s="70"/>
      <c r="BQ15" s="70"/>
    </row>
    <row r="16" spans="1:69" s="6" customFormat="1" ht="15" customHeight="1">
      <c r="A16" s="37"/>
      <c r="B16" s="129" t="s">
        <v>99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30"/>
      <c r="AY16" s="50"/>
      <c r="AZ16" s="168" t="s">
        <v>21</v>
      </c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70"/>
      <c r="BO16" s="88"/>
      <c r="BP16" s="70"/>
      <c r="BQ16" s="70"/>
    </row>
    <row r="17" spans="1:69" s="6" customFormat="1" ht="15">
      <c r="A17" s="37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30"/>
      <c r="AY17" s="50"/>
      <c r="AZ17" s="168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70"/>
      <c r="BO17" s="89"/>
      <c r="BP17" s="70"/>
      <c r="BQ17" s="70"/>
    </row>
    <row r="18" spans="1:69" s="6" customFormat="1" ht="30" customHeight="1">
      <c r="A18" s="37"/>
      <c r="B18" s="129" t="s">
        <v>101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30"/>
      <c r="AY18" s="50"/>
      <c r="AZ18" s="168" t="s">
        <v>21</v>
      </c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70"/>
      <c r="BO18" s="88"/>
      <c r="BP18" s="70"/>
      <c r="BQ18" s="70"/>
    </row>
    <row r="19" spans="1:69" s="6" customFormat="1" ht="15" customHeight="1">
      <c r="A19" s="37"/>
      <c r="B19" s="129" t="s">
        <v>7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30"/>
      <c r="AY19" s="50"/>
      <c r="AZ19" s="168" t="s">
        <v>21</v>
      </c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70"/>
      <c r="BO19" s="89"/>
      <c r="BP19" s="70"/>
      <c r="BQ19" s="70"/>
    </row>
    <row r="20" spans="1:69" s="6" customFormat="1" ht="15">
      <c r="A20" s="37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30"/>
      <c r="AY20" s="50"/>
      <c r="AZ20" s="168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70"/>
      <c r="BO20" s="88"/>
      <c r="BP20" s="70"/>
      <c r="BQ20" s="70"/>
    </row>
    <row r="21" spans="1:69" s="6" customFormat="1" ht="30" customHeight="1">
      <c r="A21" s="37"/>
      <c r="B21" s="129" t="s">
        <v>46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30"/>
      <c r="AY21" s="50"/>
      <c r="AZ21" s="168" t="s">
        <v>21</v>
      </c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70"/>
      <c r="BO21" s="89"/>
      <c r="BP21" s="70"/>
      <c r="BQ21" s="70"/>
    </row>
    <row r="22" spans="1:69" s="39" customFormat="1" ht="15" customHeight="1">
      <c r="A22" s="17"/>
      <c r="B22" s="139" t="s">
        <v>102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40"/>
      <c r="AY22" s="56" t="s">
        <v>168</v>
      </c>
      <c r="AZ22" s="172">
        <v>900</v>
      </c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4"/>
      <c r="BO22" s="90">
        <f>BO23+BO53</f>
        <v>8207700</v>
      </c>
      <c r="BP22" s="65"/>
      <c r="BQ22" s="65"/>
    </row>
    <row r="23" spans="1:69" s="6" customFormat="1" ht="15" customHeight="1">
      <c r="A23" s="37"/>
      <c r="B23" s="129" t="s">
        <v>7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30"/>
      <c r="AY23" s="50"/>
      <c r="AZ23" s="178">
        <v>200</v>
      </c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70"/>
      <c r="BO23" s="91">
        <f>BO27+BO32+BO35+BO45+BO48+BO52</f>
        <v>7986600</v>
      </c>
      <c r="BP23" s="64"/>
      <c r="BQ23" s="64"/>
    </row>
    <row r="24" spans="1:69" s="6" customFormat="1" ht="15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72"/>
      <c r="AZ24" s="179" t="s">
        <v>174</v>
      </c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1"/>
      <c r="BO24" s="92">
        <f>BO25+BO26</f>
        <v>7360000</v>
      </c>
      <c r="BP24" s="64"/>
      <c r="BQ24" s="64"/>
    </row>
    <row r="25" spans="1:69" s="59" customFormat="1" ht="14.25">
      <c r="A25" s="57"/>
      <c r="B25" s="190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9"/>
      <c r="AY25" s="58"/>
      <c r="AZ25" s="179">
        <v>211</v>
      </c>
      <c r="BA25" s="180"/>
      <c r="BB25" s="180"/>
      <c r="BC25" s="180"/>
      <c r="BD25" s="180"/>
      <c r="BE25" s="180"/>
      <c r="BF25" s="180"/>
      <c r="BG25" s="180"/>
      <c r="BH25" s="180"/>
      <c r="BI25" s="180"/>
      <c r="BJ25" s="180"/>
      <c r="BK25" s="180"/>
      <c r="BL25" s="180"/>
      <c r="BM25" s="180"/>
      <c r="BN25" s="181"/>
      <c r="BO25" s="92">
        <f>BO29+BO33</f>
        <v>5652841.7</v>
      </c>
      <c r="BP25" s="66"/>
      <c r="BQ25" s="66"/>
    </row>
    <row r="26" spans="1:69" s="59" customFormat="1" ht="14.25">
      <c r="A26" s="5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9"/>
      <c r="AY26" s="58"/>
      <c r="AZ26" s="179" t="s">
        <v>142</v>
      </c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1"/>
      <c r="BO26" s="92">
        <f>BO31+BO34</f>
        <v>1707158.3</v>
      </c>
      <c r="BP26" s="66"/>
      <c r="BQ26" s="66"/>
    </row>
    <row r="27" spans="1:69" s="6" customFormat="1" ht="30" customHeight="1">
      <c r="A27" s="37"/>
      <c r="B27" s="129" t="s">
        <v>26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30"/>
      <c r="AY27" s="54" t="s">
        <v>169</v>
      </c>
      <c r="AZ27" s="175">
        <v>210</v>
      </c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7"/>
      <c r="BO27" s="93">
        <f>BO29+BO30+BO31</f>
        <v>7182600</v>
      </c>
      <c r="BP27" s="67"/>
      <c r="BQ27" s="67"/>
    </row>
    <row r="28" spans="1:69" s="6" customFormat="1" ht="15" customHeight="1">
      <c r="A28" s="37"/>
      <c r="B28" s="129" t="s">
        <v>1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30"/>
      <c r="AY28" s="50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70"/>
      <c r="BO28" s="94"/>
      <c r="BP28" s="64"/>
      <c r="BQ28" s="64"/>
    </row>
    <row r="29" spans="1:69" s="6" customFormat="1" ht="15" customHeight="1">
      <c r="A29" s="37"/>
      <c r="B29" s="129" t="s">
        <v>27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30"/>
      <c r="AY29" s="50"/>
      <c r="AZ29" s="168">
        <v>211</v>
      </c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70"/>
      <c r="BO29" s="95">
        <v>5495391.7</v>
      </c>
      <c r="BP29" s="64"/>
      <c r="BQ29" s="64"/>
    </row>
    <row r="30" spans="1:69" s="6" customFormat="1" ht="15" customHeight="1">
      <c r="A30" s="37"/>
      <c r="B30" s="129" t="s">
        <v>28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30"/>
      <c r="AY30" s="50"/>
      <c r="AZ30" s="168">
        <v>212</v>
      </c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70"/>
      <c r="BO30" s="96">
        <v>27600</v>
      </c>
      <c r="BP30" s="64"/>
      <c r="BQ30" s="64"/>
    </row>
    <row r="31" spans="1:69" s="6" customFormat="1" ht="15" customHeight="1">
      <c r="A31" s="37"/>
      <c r="B31" s="129" t="s">
        <v>84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30"/>
      <c r="AY31" s="50"/>
      <c r="AZ31" s="168">
        <v>213</v>
      </c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70"/>
      <c r="BO31" s="95">
        <v>1659608.3</v>
      </c>
      <c r="BP31" s="64"/>
      <c r="BQ31" s="64"/>
    </row>
    <row r="32" spans="1:69" s="6" customFormat="1" ht="72.75" customHeight="1">
      <c r="A32" s="37"/>
      <c r="B32" s="129" t="s">
        <v>141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30"/>
      <c r="AY32" s="54" t="s">
        <v>170</v>
      </c>
      <c r="AZ32" s="175">
        <v>210</v>
      </c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7"/>
      <c r="BO32" s="94">
        <f>BO33+BO34</f>
        <v>205000</v>
      </c>
      <c r="BP32" s="67"/>
      <c r="BQ32" s="67"/>
    </row>
    <row r="33" spans="1:69" s="6" customFormat="1" ht="15" customHeight="1">
      <c r="A33" s="37"/>
      <c r="B33" s="129" t="s">
        <v>27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30"/>
      <c r="AY33" s="50"/>
      <c r="AZ33" s="168">
        <v>211</v>
      </c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70"/>
      <c r="BO33" s="96">
        <v>157450</v>
      </c>
      <c r="BP33" s="64"/>
      <c r="BQ33" s="64"/>
    </row>
    <row r="34" spans="1:69" s="6" customFormat="1" ht="15" customHeight="1">
      <c r="A34" s="37"/>
      <c r="B34" s="129" t="s">
        <v>84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30"/>
      <c r="AY34" s="50"/>
      <c r="AZ34" s="168">
        <v>213</v>
      </c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70"/>
      <c r="BO34" s="96">
        <v>47550</v>
      </c>
      <c r="BP34" s="64"/>
      <c r="BQ34" s="64"/>
    </row>
    <row r="35" spans="1:69" s="6" customFormat="1" ht="60.75" customHeight="1">
      <c r="A35" s="37"/>
      <c r="B35" s="129" t="s">
        <v>29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30"/>
      <c r="AY35" s="54" t="s">
        <v>171</v>
      </c>
      <c r="AZ35" s="168">
        <v>220</v>
      </c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70"/>
      <c r="BO35" s="81">
        <f>BO37+BO39+BO40+BO41+BO42+BO43</f>
        <v>539000</v>
      </c>
      <c r="BP35" s="64"/>
      <c r="BQ35" s="64"/>
    </row>
    <row r="36" spans="1:69" s="6" customFormat="1" ht="15" customHeight="1">
      <c r="A36" s="37"/>
      <c r="B36" s="129" t="s">
        <v>1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30"/>
      <c r="AY36" s="50"/>
      <c r="AZ36" s="168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70"/>
      <c r="BO36" s="81"/>
      <c r="BP36" s="64"/>
      <c r="BQ36" s="64"/>
    </row>
    <row r="37" spans="1:69" s="6" customFormat="1" ht="15" customHeight="1">
      <c r="A37" s="129" t="s">
        <v>103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30"/>
      <c r="AX37" s="71"/>
      <c r="AY37" s="50"/>
      <c r="AZ37" s="168">
        <v>221</v>
      </c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70"/>
      <c r="BO37" s="94">
        <v>39000</v>
      </c>
      <c r="BP37" s="64"/>
      <c r="BQ37" s="64"/>
    </row>
    <row r="38" spans="1:69" s="6" customFormat="1" ht="15" customHeight="1">
      <c r="A38" s="37"/>
      <c r="B38" s="129" t="s">
        <v>176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30"/>
      <c r="AY38" s="54" t="s">
        <v>169</v>
      </c>
      <c r="AZ38" s="168">
        <v>221</v>
      </c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70"/>
      <c r="BO38" s="94">
        <v>35400</v>
      </c>
      <c r="BP38" s="64"/>
      <c r="BQ38" s="64"/>
    </row>
    <row r="39" spans="1:69" s="6" customFormat="1" ht="15" customHeight="1">
      <c r="A39" s="37"/>
      <c r="B39" s="129" t="s">
        <v>104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30"/>
      <c r="AY39" s="50"/>
      <c r="AZ39" s="168">
        <v>222</v>
      </c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70"/>
      <c r="BO39" s="94">
        <v>10000</v>
      </c>
      <c r="BP39" s="64"/>
      <c r="BQ39" s="64"/>
    </row>
    <row r="40" spans="1:69" s="6" customFormat="1" ht="15" customHeight="1">
      <c r="A40" s="37"/>
      <c r="B40" s="129" t="s">
        <v>105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30"/>
      <c r="AY40" s="54" t="s">
        <v>172</v>
      </c>
      <c r="AZ40" s="168">
        <v>223</v>
      </c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70"/>
      <c r="BO40" s="81">
        <v>460000</v>
      </c>
      <c r="BP40" s="64"/>
      <c r="BQ40" s="64"/>
    </row>
    <row r="41" spans="1:69" s="6" customFormat="1" ht="15" customHeight="1">
      <c r="A41" s="37"/>
      <c r="B41" s="129" t="s">
        <v>106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30"/>
      <c r="AY41" s="50"/>
      <c r="AZ41" s="168">
        <v>224</v>
      </c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70"/>
      <c r="BO41" s="81"/>
      <c r="BP41" s="64"/>
      <c r="BQ41" s="64"/>
    </row>
    <row r="42" spans="1:69" s="6" customFormat="1" ht="15" customHeight="1">
      <c r="A42" s="37"/>
      <c r="B42" s="129" t="s">
        <v>107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30"/>
      <c r="AY42" s="50"/>
      <c r="AZ42" s="168">
        <v>225</v>
      </c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70"/>
      <c r="BO42" s="94">
        <v>15000</v>
      </c>
      <c r="BP42" s="64"/>
      <c r="BQ42" s="64"/>
    </row>
    <row r="43" spans="1:69" s="6" customFormat="1" ht="15" customHeight="1">
      <c r="A43" s="129" t="s">
        <v>108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30"/>
      <c r="AX43" s="71"/>
      <c r="AY43" s="50"/>
      <c r="AZ43" s="168">
        <v>226</v>
      </c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70"/>
      <c r="BO43" s="94">
        <v>15000</v>
      </c>
      <c r="BP43" s="64"/>
      <c r="BQ43" s="64"/>
    </row>
    <row r="44" spans="1:69" s="6" customFormat="1" ht="15" customHeight="1">
      <c r="A44" s="37"/>
      <c r="B44" s="129" t="s">
        <v>177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30"/>
      <c r="AY44" s="54" t="s">
        <v>169</v>
      </c>
      <c r="AZ44" s="168">
        <v>226</v>
      </c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70"/>
      <c r="BO44" s="81"/>
      <c r="BP44" s="64"/>
      <c r="BQ44" s="64"/>
    </row>
    <row r="45" spans="1:69" s="6" customFormat="1" ht="15" customHeight="1">
      <c r="A45" s="37"/>
      <c r="B45" s="129" t="s">
        <v>30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30"/>
      <c r="AY45" s="50"/>
      <c r="AZ45" s="168">
        <v>240</v>
      </c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70"/>
      <c r="BO45" s="81">
        <f>BO47</f>
        <v>0</v>
      </c>
      <c r="BP45" s="64"/>
      <c r="BQ45" s="64"/>
    </row>
    <row r="46" spans="1:69" s="6" customFormat="1" ht="30" customHeight="1">
      <c r="A46" s="37"/>
      <c r="B46" s="129" t="s">
        <v>1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30"/>
      <c r="AY46" s="50"/>
      <c r="AZ46" s="168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70"/>
      <c r="BO46" s="81"/>
      <c r="BP46" s="64"/>
      <c r="BQ46" s="64"/>
    </row>
    <row r="47" spans="1:69" s="6" customFormat="1" ht="14.25" customHeight="1">
      <c r="A47" s="37"/>
      <c r="B47" s="129" t="s">
        <v>49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30"/>
      <c r="AY47" s="50"/>
      <c r="AZ47" s="168">
        <v>241</v>
      </c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70"/>
      <c r="BO47" s="81"/>
      <c r="BP47" s="64"/>
      <c r="BQ47" s="64"/>
    </row>
    <row r="48" spans="1:69" s="6" customFormat="1" ht="45" customHeight="1">
      <c r="A48" s="37"/>
      <c r="B48" s="129" t="s">
        <v>47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30"/>
      <c r="AY48" s="50"/>
      <c r="AZ48" s="168">
        <v>260</v>
      </c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70"/>
      <c r="BO48" s="81"/>
      <c r="BP48" s="64"/>
      <c r="BQ48" s="64"/>
    </row>
    <row r="49" spans="1:69" s="6" customFormat="1" ht="15" customHeight="1">
      <c r="A49" s="37"/>
      <c r="B49" s="129" t="s">
        <v>1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30"/>
      <c r="AY49" s="50"/>
      <c r="AZ49" s="168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70"/>
      <c r="BO49" s="81"/>
      <c r="BP49" s="64"/>
      <c r="BQ49" s="64"/>
    </row>
    <row r="50" spans="1:69" s="6" customFormat="1" ht="14.25" customHeight="1">
      <c r="A50" s="37"/>
      <c r="B50" s="129" t="s">
        <v>109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30"/>
      <c r="AY50" s="50"/>
      <c r="AZ50" s="168">
        <v>262</v>
      </c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70"/>
      <c r="BO50" s="81"/>
      <c r="BP50" s="64"/>
      <c r="BQ50" s="64"/>
    </row>
    <row r="51" spans="1:69" s="6" customFormat="1" ht="15" customHeight="1">
      <c r="A51" s="37"/>
      <c r="B51" s="129" t="s">
        <v>110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30"/>
      <c r="AY51" s="50"/>
      <c r="AZ51" s="168">
        <v>263</v>
      </c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70"/>
      <c r="BO51" s="81"/>
      <c r="BP51" s="64"/>
      <c r="BQ51" s="64"/>
    </row>
    <row r="52" spans="1:69" s="6" customFormat="1" ht="45" customHeight="1">
      <c r="A52" s="37"/>
      <c r="B52" s="129" t="s">
        <v>48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30"/>
      <c r="AY52" s="50"/>
      <c r="AZ52" s="168">
        <v>290</v>
      </c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70"/>
      <c r="BO52" s="94">
        <v>60000</v>
      </c>
      <c r="BP52" s="64"/>
      <c r="BQ52" s="64"/>
    </row>
    <row r="53" spans="1:69" s="6" customFormat="1" ht="15" customHeight="1">
      <c r="A53" s="37"/>
      <c r="B53" s="129" t="s">
        <v>22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30"/>
      <c r="AY53" s="50"/>
      <c r="AZ53" s="168">
        <v>300</v>
      </c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70"/>
      <c r="BO53" s="81">
        <f>BO55+BO57+BO58+BO59</f>
        <v>221100</v>
      </c>
      <c r="BP53" s="64"/>
      <c r="BQ53" s="64"/>
    </row>
    <row r="54" spans="1:69" s="6" customFormat="1" ht="15" customHeight="1">
      <c r="A54" s="37"/>
      <c r="B54" s="129" t="s">
        <v>1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30"/>
      <c r="AY54" s="50"/>
      <c r="AZ54" s="168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70"/>
      <c r="BO54" s="81"/>
      <c r="BP54" s="64"/>
      <c r="BQ54" s="64"/>
    </row>
    <row r="55" spans="1:69" s="6" customFormat="1" ht="14.25" customHeight="1">
      <c r="A55" s="37"/>
      <c r="B55" s="129" t="s">
        <v>111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30"/>
      <c r="AY55" s="54"/>
      <c r="AZ55" s="168">
        <v>310</v>
      </c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70"/>
      <c r="BO55" s="94">
        <v>34950</v>
      </c>
      <c r="BP55" s="64"/>
      <c r="BQ55" s="64"/>
    </row>
    <row r="56" spans="1:69" s="6" customFormat="1" ht="15" customHeight="1">
      <c r="A56" s="37"/>
      <c r="B56" s="194" t="s">
        <v>178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5"/>
      <c r="AY56" s="54" t="s">
        <v>169</v>
      </c>
      <c r="AZ56" s="168">
        <v>310</v>
      </c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70"/>
      <c r="BO56" s="94">
        <v>34950</v>
      </c>
      <c r="BP56" s="64"/>
      <c r="BQ56" s="64"/>
    </row>
    <row r="57" spans="1:69" s="6" customFormat="1" ht="30" customHeight="1">
      <c r="A57" s="37"/>
      <c r="B57" s="129" t="s">
        <v>112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30"/>
      <c r="AY57" s="50"/>
      <c r="AZ57" s="168">
        <v>320</v>
      </c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70"/>
      <c r="BO57" s="81"/>
      <c r="BP57" s="64"/>
      <c r="BQ57" s="64"/>
    </row>
    <row r="58" spans="1:69" s="6" customFormat="1" ht="30" customHeight="1">
      <c r="A58" s="37"/>
      <c r="B58" s="129" t="s">
        <v>113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30"/>
      <c r="AY58" s="73">
        <f>BO60+BO62</f>
        <v>186150</v>
      </c>
      <c r="AZ58" s="168">
        <v>330</v>
      </c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70"/>
      <c r="BO58" s="81"/>
      <c r="BP58" s="64"/>
      <c r="BQ58" s="64"/>
    </row>
    <row r="59" spans="1:69" s="6" customFormat="1" ht="15" customHeight="1">
      <c r="A59" s="37"/>
      <c r="B59" s="129" t="s">
        <v>114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30"/>
      <c r="AY59" s="54"/>
      <c r="AZ59" s="168">
        <v>340</v>
      </c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70"/>
      <c r="BO59" s="81">
        <f>BO60+BO61+BO62</f>
        <v>186150</v>
      </c>
      <c r="BP59" s="64"/>
      <c r="BQ59" s="64"/>
    </row>
    <row r="60" spans="1:69" s="6" customFormat="1" ht="15" customHeight="1">
      <c r="A60" s="37"/>
      <c r="B60" s="194" t="s">
        <v>179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5"/>
      <c r="AY60" s="54" t="s">
        <v>169</v>
      </c>
      <c r="AZ60" s="168">
        <v>340</v>
      </c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70"/>
      <c r="BO60" s="94">
        <v>58150</v>
      </c>
      <c r="BP60" s="64"/>
      <c r="BQ60" s="64"/>
    </row>
    <row r="61" spans="1:69" s="6" customFormat="1" ht="30" customHeight="1">
      <c r="A61" s="37"/>
      <c r="B61" s="129" t="s">
        <v>114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30"/>
      <c r="AY61" s="54" t="s">
        <v>172</v>
      </c>
      <c r="AZ61" s="178">
        <v>340</v>
      </c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70"/>
      <c r="BO61" s="81"/>
      <c r="BP61" s="64"/>
      <c r="BQ61" s="64"/>
    </row>
    <row r="62" spans="1:69" s="6" customFormat="1" ht="15" customHeight="1">
      <c r="A62" s="37"/>
      <c r="B62" s="129" t="s">
        <v>140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30"/>
      <c r="AY62" s="54" t="s">
        <v>173</v>
      </c>
      <c r="AZ62" s="178">
        <v>340</v>
      </c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70"/>
      <c r="BO62" s="96">
        <v>128000</v>
      </c>
      <c r="BP62" s="64"/>
      <c r="BQ62" s="64"/>
    </row>
    <row r="63" spans="1:69" s="6" customFormat="1" ht="15" customHeight="1">
      <c r="A63" s="37"/>
      <c r="B63" s="129" t="s">
        <v>114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30"/>
      <c r="AY63" s="50"/>
      <c r="AZ63" s="178">
        <v>340</v>
      </c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70"/>
      <c r="BO63" s="81"/>
      <c r="BP63" s="64"/>
      <c r="BQ63" s="64"/>
    </row>
    <row r="64" spans="1:69" s="6" customFormat="1" ht="15" customHeight="1">
      <c r="A64" s="37"/>
      <c r="B64" s="205" t="s">
        <v>185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6"/>
      <c r="AY64" s="99"/>
      <c r="AZ64" s="207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9"/>
      <c r="BO64" s="97">
        <f>BO29+BO30+BO31+BO38+BO56+BO60</f>
        <v>7311100</v>
      </c>
      <c r="BP64" s="64"/>
      <c r="BQ64" s="64"/>
    </row>
    <row r="65" spans="1:69" s="6" customFormat="1" ht="15" customHeight="1">
      <c r="A65" s="37"/>
      <c r="B65" s="196" t="s">
        <v>186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7"/>
      <c r="AY65" s="100"/>
      <c r="AZ65" s="198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200"/>
      <c r="BO65" s="98">
        <f>BO38+BO56+BO60</f>
        <v>128500</v>
      </c>
      <c r="BP65" s="64"/>
      <c r="BQ65" s="64"/>
    </row>
    <row r="66" spans="1:69" s="6" customFormat="1" ht="15" customHeight="1">
      <c r="A66" s="37"/>
      <c r="B66" s="196" t="s">
        <v>187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7"/>
      <c r="AY66" s="100"/>
      <c r="AZ66" s="198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200"/>
      <c r="BO66" s="98">
        <f>BO35-BO38+BO61+BO55-BO56+BO52</f>
        <v>563600</v>
      </c>
      <c r="BP66" s="64"/>
      <c r="BQ66" s="64"/>
    </row>
    <row r="67" spans="1:69" ht="22.5" customHeight="1">
      <c r="A67" s="37"/>
      <c r="B67" s="129" t="s">
        <v>23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30"/>
      <c r="AY67" s="68"/>
      <c r="AZ67" s="168" t="s">
        <v>21</v>
      </c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70"/>
      <c r="BO67" s="83"/>
      <c r="BP67" s="64"/>
      <c r="BQ67" s="64"/>
    </row>
    <row r="68" ht="14.25" customHeight="1"/>
    <row r="69" spans="1:62" ht="14.25" customHeight="1">
      <c r="A69" s="6" t="s">
        <v>132</v>
      </c>
      <c r="B69" s="6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4.25" customHeight="1">
      <c r="A70" s="6" t="s">
        <v>117</v>
      </c>
      <c r="B70" s="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9" s="2" customFormat="1" ht="12.75" customHeight="1">
      <c r="A71" s="6" t="s">
        <v>90</v>
      </c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61" t="s">
        <v>143</v>
      </c>
      <c r="AZ71" s="1"/>
      <c r="BA71" s="1"/>
      <c r="BB71" s="1"/>
      <c r="BC71" s="167" t="s">
        <v>160</v>
      </c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</row>
    <row r="72" spans="1:69" ht="14.25" customHeight="1">
      <c r="A72" s="40"/>
      <c r="B72" s="4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60" t="s">
        <v>13</v>
      </c>
      <c r="AZ72" s="2"/>
      <c r="BA72" s="2"/>
      <c r="BB72" s="2"/>
      <c r="BC72" s="106" t="s">
        <v>14</v>
      </c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</row>
    <row r="73" spans="1:69" ht="14.25" customHeight="1">
      <c r="A73" s="6" t="s">
        <v>133</v>
      </c>
      <c r="B73" s="6"/>
      <c r="BF73" s="47"/>
      <c r="BG73" s="47"/>
      <c r="BH73" s="47"/>
      <c r="BI73" s="47"/>
      <c r="BJ73" s="47"/>
      <c r="BK73" s="47"/>
      <c r="BL73" s="47"/>
      <c r="BM73" s="47"/>
      <c r="BN73" s="47"/>
      <c r="BO73" s="75"/>
      <c r="BP73" s="47"/>
      <c r="BQ73" s="47"/>
    </row>
    <row r="74" spans="1:69" ht="16.5" customHeight="1">
      <c r="A74" s="6" t="s">
        <v>83</v>
      </c>
      <c r="B74" s="6"/>
      <c r="AY74" s="61" t="s">
        <v>143</v>
      </c>
      <c r="BC74" s="167" t="s">
        <v>144</v>
      </c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</row>
    <row r="75" spans="1:69" s="45" customFormat="1" ht="13.5" customHeight="1">
      <c r="A75" s="6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60" t="s">
        <v>13</v>
      </c>
      <c r="AZ75" s="1"/>
      <c r="BA75" s="1"/>
      <c r="BB75" s="1"/>
      <c r="BC75" s="106" t="s">
        <v>14</v>
      </c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</row>
    <row r="76" spans="1:69" s="2" customFormat="1" ht="13.5" customHeight="1">
      <c r="A76" s="44" t="s">
        <v>80</v>
      </c>
      <c r="B76" s="44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61" t="s">
        <v>143</v>
      </c>
      <c r="AZ76" s="45"/>
      <c r="BA76" s="45"/>
      <c r="BB76" s="45"/>
      <c r="BC76" s="167" t="s">
        <v>145</v>
      </c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</row>
    <row r="77" spans="1:69" s="45" customFormat="1" ht="12" customHeight="1">
      <c r="A77" s="40"/>
      <c r="B77" s="4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60" t="s">
        <v>13</v>
      </c>
      <c r="AZ77" s="2"/>
      <c r="BA77" s="2"/>
      <c r="BB77" s="2"/>
      <c r="BC77" s="106" t="s">
        <v>14</v>
      </c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</row>
    <row r="78" spans="1:67" s="45" customFormat="1" ht="15.75" customHeight="1">
      <c r="A78" s="44" t="s">
        <v>81</v>
      </c>
      <c r="B78" s="44"/>
      <c r="G78" s="165" t="s">
        <v>146</v>
      </c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BO78" s="76"/>
    </row>
    <row r="79" spans="2:67" s="45" customFormat="1" ht="18" customHeight="1">
      <c r="B79" s="46" t="s">
        <v>2</v>
      </c>
      <c r="C79" s="118" t="s">
        <v>182</v>
      </c>
      <c r="D79" s="118"/>
      <c r="E79" s="118"/>
      <c r="F79" s="118"/>
      <c r="G79" s="45" t="s">
        <v>2</v>
      </c>
      <c r="J79" s="118" t="s">
        <v>188</v>
      </c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66">
        <v>2013</v>
      </c>
      <c r="AC79" s="166"/>
      <c r="AD79" s="166"/>
      <c r="AE79" s="166"/>
      <c r="AF79" s="166"/>
      <c r="AG79" s="166"/>
      <c r="AH79" s="166"/>
      <c r="AI79" s="166"/>
      <c r="AJ79" s="45" t="s">
        <v>3</v>
      </c>
      <c r="BO79" s="76"/>
    </row>
    <row r="80" s="45" customFormat="1" ht="25.5" customHeight="1">
      <c r="BO80" s="76"/>
    </row>
    <row r="81" spans="1:67" s="45" customFormat="1" ht="25.5" customHeight="1">
      <c r="A81" s="1" t="s">
        <v>134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BO81" s="76"/>
    </row>
    <row r="82" spans="1:69" s="45" customFormat="1" ht="13.5" customHeight="1">
      <c r="A82" s="1" t="s">
        <v>180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62"/>
      <c r="AY82" s="61" t="s">
        <v>143</v>
      </c>
      <c r="BC82" s="167" t="s">
        <v>181</v>
      </c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</row>
    <row r="83" spans="2:69" s="45" customFormat="1" ht="25.5" customHeight="1">
      <c r="B83" s="46" t="s">
        <v>2</v>
      </c>
      <c r="C83" s="118" t="s">
        <v>182</v>
      </c>
      <c r="D83" s="118"/>
      <c r="E83" s="118"/>
      <c r="F83" s="118"/>
      <c r="G83" s="45" t="s">
        <v>2</v>
      </c>
      <c r="J83" s="118" t="s">
        <v>188</v>
      </c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64">
        <v>2013</v>
      </c>
      <c r="AC83" s="164"/>
      <c r="AD83" s="164"/>
      <c r="AE83" s="164"/>
      <c r="AF83" s="164"/>
      <c r="AG83" s="164"/>
      <c r="AH83" s="164"/>
      <c r="AI83" s="164"/>
      <c r="AJ83" s="45" t="s">
        <v>3</v>
      </c>
      <c r="AY83" s="60" t="s">
        <v>13</v>
      </c>
      <c r="BC83" s="106" t="s">
        <v>14</v>
      </c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</row>
    <row r="84" spans="1:69" s="45" customFormat="1" ht="25.5" customHeight="1">
      <c r="A84" s="1" t="s">
        <v>134</v>
      </c>
      <c r="BF84" s="47"/>
      <c r="BG84" s="47"/>
      <c r="BH84" s="47"/>
      <c r="BI84" s="47"/>
      <c r="BJ84" s="47"/>
      <c r="BK84" s="47"/>
      <c r="BL84" s="47"/>
      <c r="BM84" s="47"/>
      <c r="BN84" s="47"/>
      <c r="BO84" s="75"/>
      <c r="BP84" s="47"/>
      <c r="BQ84" s="47"/>
    </row>
    <row r="85" spans="1:69" s="45" customFormat="1" ht="15" customHeight="1">
      <c r="A85" s="1" t="s">
        <v>135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Y85" s="61" t="s">
        <v>143</v>
      </c>
      <c r="BC85" s="167" t="s">
        <v>184</v>
      </c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</row>
    <row r="86" spans="2:69" s="45" customFormat="1" ht="18.75" customHeight="1">
      <c r="B86" s="46" t="s">
        <v>2</v>
      </c>
      <c r="C86" s="118" t="s">
        <v>182</v>
      </c>
      <c r="D86" s="118"/>
      <c r="E86" s="118"/>
      <c r="F86" s="118"/>
      <c r="G86" s="45" t="s">
        <v>2</v>
      </c>
      <c r="J86" s="118" t="s">
        <v>188</v>
      </c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64">
        <v>2013</v>
      </c>
      <c r="AC86" s="164"/>
      <c r="AD86" s="164"/>
      <c r="AE86" s="164"/>
      <c r="AF86" s="164"/>
      <c r="AG86" s="164"/>
      <c r="AH86" s="164"/>
      <c r="AI86" s="164"/>
      <c r="AJ86" s="45" t="s">
        <v>3</v>
      </c>
      <c r="AN86" s="2"/>
      <c r="AO86" s="2"/>
      <c r="AP86" s="2"/>
      <c r="AY86" s="60" t="s">
        <v>13</v>
      </c>
      <c r="BC86" s="106" t="s">
        <v>14</v>
      </c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</row>
  </sheetData>
  <sheetProtection/>
  <mergeCells count="149">
    <mergeCell ref="B64:AX64"/>
    <mergeCell ref="AZ64:BN64"/>
    <mergeCell ref="B65:AX65"/>
    <mergeCell ref="AZ65:BN65"/>
    <mergeCell ref="AZ5:BN5"/>
    <mergeCell ref="AY4:BN4"/>
    <mergeCell ref="AZ6:BN6"/>
    <mergeCell ref="AZ15:BN15"/>
    <mergeCell ref="AZ8:BN8"/>
    <mergeCell ref="AZ7:BN7"/>
    <mergeCell ref="A6:AX6"/>
    <mergeCell ref="B34:AX34"/>
    <mergeCell ref="B33:AX33"/>
    <mergeCell ref="B23:AX23"/>
    <mergeCell ref="B7:AX7"/>
    <mergeCell ref="B8:AX8"/>
    <mergeCell ref="B14:AX14"/>
    <mergeCell ref="B15:AX15"/>
    <mergeCell ref="B11:AX11"/>
    <mergeCell ref="AZ63:BN63"/>
    <mergeCell ref="AZ36:BN36"/>
    <mergeCell ref="AZ37:BN37"/>
    <mergeCell ref="AZ62:BN62"/>
    <mergeCell ref="AZ61:BN61"/>
    <mergeCell ref="AZ60:BN60"/>
    <mergeCell ref="AZ54:BN54"/>
    <mergeCell ref="AZ58:BN58"/>
    <mergeCell ref="AZ40:BN40"/>
    <mergeCell ref="AZ55:BN55"/>
    <mergeCell ref="AZ59:BN59"/>
    <mergeCell ref="B48:AX48"/>
    <mergeCell ref="AZ48:BN48"/>
    <mergeCell ref="B49:AX49"/>
    <mergeCell ref="AZ49:BN49"/>
    <mergeCell ref="AZ56:BN56"/>
    <mergeCell ref="AZ44:BN44"/>
    <mergeCell ref="B47:AX47"/>
    <mergeCell ref="AZ47:BN47"/>
    <mergeCell ref="AZ18:BN18"/>
    <mergeCell ref="B17:AX17"/>
    <mergeCell ref="B29:AX29"/>
    <mergeCell ref="B28:AX28"/>
    <mergeCell ref="A24:AX24"/>
    <mergeCell ref="B27:AX27"/>
    <mergeCell ref="B21:AX21"/>
    <mergeCell ref="AZ17:BN17"/>
    <mergeCell ref="B18:AX18"/>
    <mergeCell ref="AZ16:BN16"/>
    <mergeCell ref="B66:AX66"/>
    <mergeCell ref="AZ66:BN66"/>
    <mergeCell ref="B63:AX63"/>
    <mergeCell ref="B54:AX54"/>
    <mergeCell ref="AZ57:BN57"/>
    <mergeCell ref="B56:AX56"/>
    <mergeCell ref="B44:AX44"/>
    <mergeCell ref="B62:AX62"/>
    <mergeCell ref="B61:AX61"/>
    <mergeCell ref="B60:AX60"/>
    <mergeCell ref="B50:AX50"/>
    <mergeCell ref="AZ50:BN50"/>
    <mergeCell ref="B31:AX31"/>
    <mergeCell ref="B40:AX40"/>
    <mergeCell ref="B35:AX35"/>
    <mergeCell ref="B36:AX36"/>
    <mergeCell ref="B42:AX42"/>
    <mergeCell ref="B20:AX20"/>
    <mergeCell ref="B38:AX38"/>
    <mergeCell ref="AZ38:BN38"/>
    <mergeCell ref="B39:AX39"/>
    <mergeCell ref="B19:AX19"/>
    <mergeCell ref="AZ19:BN19"/>
    <mergeCell ref="B30:AX30"/>
    <mergeCell ref="B32:AX32"/>
    <mergeCell ref="B22:AX22"/>
    <mergeCell ref="B9:AX9"/>
    <mergeCell ref="AZ9:BN9"/>
    <mergeCell ref="AZ11:BN11"/>
    <mergeCell ref="B10:AX10"/>
    <mergeCell ref="B12:AX12"/>
    <mergeCell ref="B16:AX16"/>
    <mergeCell ref="AZ13:BN13"/>
    <mergeCell ref="AZ14:BN14"/>
    <mergeCell ref="AZ12:BN12"/>
    <mergeCell ref="AZ42:BN42"/>
    <mergeCell ref="B41:AX41"/>
    <mergeCell ref="B25:AX25"/>
    <mergeCell ref="AZ29:BN29"/>
    <mergeCell ref="AZ25:BN25"/>
    <mergeCell ref="AZ28:BN28"/>
    <mergeCell ref="AZ27:BN27"/>
    <mergeCell ref="AZ41:BN41"/>
    <mergeCell ref="A37:AW37"/>
    <mergeCell ref="B2:BQ2"/>
    <mergeCell ref="BC85:BQ85"/>
    <mergeCell ref="AZ43:BN43"/>
    <mergeCell ref="AZ30:BN30"/>
    <mergeCell ref="AZ31:BN31"/>
    <mergeCell ref="AZ26:BN26"/>
    <mergeCell ref="B13:AX13"/>
    <mergeCell ref="AZ10:BN10"/>
    <mergeCell ref="A4:AX5"/>
    <mergeCell ref="B26:AX26"/>
    <mergeCell ref="BO4:BQ4"/>
    <mergeCell ref="AZ39:BN39"/>
    <mergeCell ref="AZ20:BN20"/>
    <mergeCell ref="AZ34:BN34"/>
    <mergeCell ref="AZ22:BN22"/>
    <mergeCell ref="AZ32:BN32"/>
    <mergeCell ref="AZ33:BN33"/>
    <mergeCell ref="AZ23:BN23"/>
    <mergeCell ref="AZ24:BN24"/>
    <mergeCell ref="AZ21:BN21"/>
    <mergeCell ref="BC82:BQ82"/>
    <mergeCell ref="B58:AX58"/>
    <mergeCell ref="B59:AX59"/>
    <mergeCell ref="AZ35:BN35"/>
    <mergeCell ref="BC71:BQ71"/>
    <mergeCell ref="B57:AX57"/>
    <mergeCell ref="B53:AX53"/>
    <mergeCell ref="AZ53:BN53"/>
    <mergeCell ref="B51:AX51"/>
    <mergeCell ref="AZ51:BN51"/>
    <mergeCell ref="A43:AW43"/>
    <mergeCell ref="B67:AX67"/>
    <mergeCell ref="AZ67:BN67"/>
    <mergeCell ref="B52:AX52"/>
    <mergeCell ref="AZ52:BN52"/>
    <mergeCell ref="B46:AX46"/>
    <mergeCell ref="AZ46:BN46"/>
    <mergeCell ref="B45:AX45"/>
    <mergeCell ref="AZ45:BN45"/>
    <mergeCell ref="B55:AX55"/>
    <mergeCell ref="BC72:BQ72"/>
    <mergeCell ref="BC77:BQ77"/>
    <mergeCell ref="G78:AI78"/>
    <mergeCell ref="C79:F79"/>
    <mergeCell ref="J79:AA79"/>
    <mergeCell ref="AB79:AI79"/>
    <mergeCell ref="BC74:BQ74"/>
    <mergeCell ref="BC75:BQ75"/>
    <mergeCell ref="BC76:BQ76"/>
    <mergeCell ref="C86:F86"/>
    <mergeCell ref="J86:AA86"/>
    <mergeCell ref="AB86:AI86"/>
    <mergeCell ref="BC86:BQ86"/>
    <mergeCell ref="C83:F83"/>
    <mergeCell ref="J83:AA83"/>
    <mergeCell ref="AB83:AI83"/>
    <mergeCell ref="BC83:BQ83"/>
  </mergeCells>
  <printOptions/>
  <pageMargins left="0.26" right="0.18" top="0.5905511811023623" bottom="0.3937007874015748" header="0.1968503937007874" footer="0.1968503937007874"/>
  <pageSetup horizontalDpi="600" verticalDpi="600" orientation="portrait" pageOrder="overThenDown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2012-03-29T04:22:42Z</cp:lastPrinted>
  <dcterms:created xsi:type="dcterms:W3CDTF">2010-11-26T07:12:57Z</dcterms:created>
  <dcterms:modified xsi:type="dcterms:W3CDTF">2013-10-04T03:19:20Z</dcterms:modified>
  <cp:category/>
  <cp:version/>
  <cp:contentType/>
  <cp:contentStatus/>
</cp:coreProperties>
</file>